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D3" i="1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F28" i="1"/>
  <c r="I4" i="1"/>
  <c r="I5" i="1"/>
  <c r="I6" i="1"/>
  <c r="I7" i="1"/>
  <c r="I8" i="1"/>
  <c r="I9" i="1"/>
  <c r="I10" i="1"/>
  <c r="I11" i="1"/>
  <c r="I12" i="1"/>
  <c r="I13" i="1"/>
  <c r="I14" i="1"/>
  <c r="I15" i="1"/>
  <c r="I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/>
  <c r="D28" i="1" l="1"/>
</calcChain>
</file>

<file path=xl/sharedStrings.xml><?xml version="1.0" encoding="utf-8"?>
<sst xmlns="http://schemas.openxmlformats.org/spreadsheetml/2006/main" count="8" uniqueCount="8">
  <si>
    <t>x</t>
  </si>
  <si>
    <t>k</t>
  </si>
  <si>
    <t>p(x)</t>
  </si>
  <si>
    <t>F(x)</t>
  </si>
  <si>
    <t>MO</t>
  </si>
  <si>
    <t>MX</t>
  </si>
  <si>
    <t>ME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</si>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</sst>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3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/>
    <xf numFmtId="2" fontId="1" fillId="0" borderId="5" xfId="0" applyNumberFormat="1" applyFont="1" applyBorder="1"/>
    <xf numFmtId="165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6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6" xfId="0" applyFont="1" applyBorder="1"/>
    <xf numFmtId="2" fontId="1" fillId="0" borderId="1" xfId="0" applyNumberFormat="1" applyFont="1" applyBorder="1"/>
    <xf numFmtId="2" fontId="1" fillId="0" borderId="7" xfId="0" applyNumberFormat="1" applyFont="1" applyBorder="1"/>
    <xf numFmtId="164" fontId="1" fillId="0" borderId="1" xfId="0" applyNumberFormat="1" applyFont="1" applyBorder="1"/>
    <xf numFmtId="164" fontId="1" fillId="0" borderId="7" xfId="0" applyNumberFormat="1" applyFont="1" applyBorder="1"/>
    <xf numFmtId="164" fontId="2" fillId="2" borderId="0" xfId="0" applyNumberFormat="1" applyFont="1" applyFill="1" applyAlignment="1">
      <alignment horizontal="center"/>
    </xf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0" fontId="1" fillId="0" borderId="8" xfId="0" applyFont="1" applyBorder="1"/>
    <xf numFmtId="2" fontId="1" fillId="0" borderId="10" xfId="0" applyNumberFormat="1" applyFont="1" applyBorder="1"/>
    <xf numFmtId="2" fontId="1" fillId="0" borderId="0" xfId="0" applyNumberFormat="1" applyFont="1"/>
    <xf numFmtId="165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2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Sheet1!$A$3:$A$27</c:f>
              <c:numCache>
                <c:formatCode>General</c:formatCode>
                <c:ptCount val="25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5.0999999999999996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  <c:pt idx="21">
                  <c:v>6.3</c:v>
                </c:pt>
                <c:pt idx="22">
                  <c:v>6.6</c:v>
                </c:pt>
                <c:pt idx="23">
                  <c:v>6.9</c:v>
                </c:pt>
                <c:pt idx="24">
                  <c:v>7.2</c:v>
                </c:pt>
              </c:numCache>
            </c:numRef>
          </c:cat>
          <c:val>
            <c:numRef>
              <c:f>Sheet1!$C$3:$C$27</c:f>
              <c:numCache>
                <c:formatCode>0.00</c:formatCode>
                <c:ptCount val="25"/>
                <c:pt idx="0">
                  <c:v>0</c:v>
                </c:pt>
                <c:pt idx="1">
                  <c:v>5.9507706139950711E-3</c:v>
                </c:pt>
                <c:pt idx="2">
                  <c:v>3.6619935004024051E-2</c:v>
                </c:pt>
                <c:pt idx="3">
                  <c:v>9.5589196102398133E-2</c:v>
                </c:pt>
                <c:pt idx="4">
                  <c:v>0.1762495686139991</c:v>
                </c:pt>
                <c:pt idx="5">
                  <c:v>0.26937891406058745</c:v>
                </c:pt>
                <c:pt idx="6">
                  <c:v>0.36654217516213017</c:v>
                </c:pt>
                <c:pt idx="7">
                  <c:v>0.46130684089053042</c:v>
                </c:pt>
                <c:pt idx="8">
                  <c:v>0.54939503177784177</c:v>
                </c:pt>
                <c:pt idx="9">
                  <c:v>0.62838163218473153</c:v>
                </c:pt>
                <c:pt idx="10">
                  <c:v>0.69725315528399845</c:v>
                </c:pt>
                <c:pt idx="11">
                  <c:v>0.75597688657593776</c:v>
                </c:pt>
                <c:pt idx="12">
                  <c:v>0.80514074624294785</c:v>
                </c:pt>
                <c:pt idx="13">
                  <c:v>0.84567886424144878</c:v>
                </c:pt>
                <c:pt idx="14">
                  <c:v>0.87867677751660189</c:v>
                </c:pt>
                <c:pt idx="15">
                  <c:v>0.90524213182398616</c:v>
                </c:pt>
                <c:pt idx="16">
                  <c:v>0.92642532551024048</c:v>
                </c:pt>
                <c:pt idx="17">
                  <c:v>0.94317606903204709</c:v>
                </c:pt>
                <c:pt idx="18">
                  <c:v>0.95632443414410007</c:v>
                </c:pt>
                <c:pt idx="19">
                  <c:v>0.9665776745397362</c:v>
                </c:pt>
                <c:pt idx="20">
                  <c:v>0.97452649221818766</c:v>
                </c:pt>
                <c:pt idx="21">
                  <c:v>0.98065636024289105</c:v>
                </c:pt>
                <c:pt idx="22">
                  <c:v>0.98536099140133471</c:v>
                </c:pt>
                <c:pt idx="23">
                  <c:v>0.98895612239624719</c:v>
                </c:pt>
                <c:pt idx="24">
                  <c:v>0.99169254201355828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13888"/>
        <c:axId val="122215424"/>
      </c:lineChart>
      <c:catAx>
        <c:axId val="1222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215424"/>
        <c:crosses val="autoZero"/>
        <c:auto val="1"/>
        <c:lblAlgn val="ctr"/>
        <c:lblOffset val="100"/>
        <c:noMultiLvlLbl val="0"/>
      </c:catAx>
      <c:valAx>
        <c:axId val="122215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1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Sheet1!$A$3:$A$27</c:f>
              <c:numCache>
                <c:formatCode>General</c:formatCode>
                <c:ptCount val="25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5.0999999999999996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  <c:pt idx="21">
                  <c:v>6.3</c:v>
                </c:pt>
                <c:pt idx="22">
                  <c:v>6.6</c:v>
                </c:pt>
                <c:pt idx="23">
                  <c:v>6.9</c:v>
                </c:pt>
                <c:pt idx="24">
                  <c:v>7.2</c:v>
                </c:pt>
              </c:numCache>
            </c:numRef>
          </c:cat>
          <c:val>
            <c:numRef>
              <c:f>Sheet1!$B$3:$B$27</c:f>
              <c:numCache>
                <c:formatCode>0.00</c:formatCode>
                <c:ptCount val="25"/>
                <c:pt idx="0">
                  <c:v>0</c:v>
                </c:pt>
                <c:pt idx="1">
                  <c:v>5.425131111528337E-2</c:v>
                </c:pt>
                <c:pt idx="2">
                  <c:v>0.15139942169378959</c:v>
                </c:pt>
                <c:pt idx="3">
                  <c:v>0.23766253266735418</c:v>
                </c:pt>
                <c:pt idx="4">
                  <c:v>0.29477604024194859</c:v>
                </c:pt>
                <c:pt idx="5">
                  <c:v>0.32134103870276426</c:v>
                </c:pt>
                <c:pt idx="6">
                  <c:v>0.32283653082911068</c:v>
                </c:pt>
                <c:pt idx="7">
                  <c:v>0.3065704120213385</c:v>
                </c:pt>
                <c:pt idx="8">
                  <c:v>0.27936250611086327</c:v>
                </c:pt>
                <c:pt idx="9">
                  <c:v>0.24667614311467601</c:v>
                </c:pt>
                <c:pt idx="10">
                  <c:v>0.21246926575014702</c:v>
                </c:pt>
                <c:pt idx="11">
                  <c:v>0.17936407984520225</c:v>
                </c:pt>
                <c:pt idx="12">
                  <c:v>0.14892464797350155</c:v>
                </c:pt>
                <c:pt idx="13">
                  <c:v>0.12193960425602809</c:v>
                </c:pt>
                <c:pt idx="14">
                  <c:v>9.8666139169116096E-2</c:v>
                </c:pt>
                <c:pt idx="15">
                  <c:v>7.9022100171951271E-2</c:v>
                </c:pt>
                <c:pt idx="16">
                  <c:v>6.2727792101130178E-2</c:v>
                </c:pt>
                <c:pt idx="17">
                  <c:v>4.9405109413308147E-2</c:v>
                </c:pt>
                <c:pt idx="18">
                  <c:v>3.8643194369463563E-2</c:v>
                </c:pt>
                <c:pt idx="19">
                  <c:v>3.0039257768507206E-2</c:v>
                </c:pt>
                <c:pt idx="20">
                  <c:v>2.3221804983748248E-2</c:v>
                </c:pt>
                <c:pt idx="21">
                  <c:v>1.7861937203343871E-2</c:v>
                </c:pt>
                <c:pt idx="22">
                  <c:v>1.3676951815595391E-2</c:v>
                </c:pt>
                <c:pt idx="23">
                  <c:v>1.0429262864916636E-2</c:v>
                </c:pt>
                <c:pt idx="24">
                  <c:v>7.9227218985880189E-3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5584"/>
        <c:axId val="45877504"/>
      </c:lineChart>
      <c:catAx>
        <c:axId val="458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77504"/>
        <c:crosses val="autoZero"/>
        <c:auto val="1"/>
        <c:lblAlgn val="ctr"/>
        <c:lblOffset val="100"/>
        <c:noMultiLvlLbl val="0"/>
      </c:catAx>
      <c:valAx>
        <c:axId val="45877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587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45</xdr:row>
      <xdr:rowOff>14287</xdr:rowOff>
    </xdr:from>
    <xdr:to>
      <xdr:col>7</xdr:col>
      <xdr:colOff>0</xdr:colOff>
      <xdr:row>59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29</xdr:row>
      <xdr:rowOff>157162</xdr:rowOff>
    </xdr:from>
    <xdr:to>
      <xdr:col>7</xdr:col>
      <xdr:colOff>0</xdr:colOff>
      <xdr:row>44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0</xdr:colOff>
      <xdr:row>21</xdr:row>
      <xdr:rowOff>0</xdr:rowOff>
    </xdr:from>
    <xdr:to>
      <xdr:col>8</xdr:col>
      <xdr:colOff>142875</xdr:colOff>
      <xdr:row>22</xdr:row>
      <xdr:rowOff>114300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4391025"/>
          <a:ext cx="2647950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C7" sqref="C7"/>
    </sheetView>
  </sheetViews>
  <sheetFormatPr defaultRowHeight="15" x14ac:dyDescent="0.25"/>
  <cols>
    <col min="1" max="1" width="6.85546875" customWidth="1"/>
    <col min="2" max="2" width="9.28515625" style="1" customWidth="1"/>
    <col min="3" max="3" width="9.140625" style="1"/>
    <col min="4" max="4" width="13.5703125" style="3" customWidth="1"/>
    <col min="7" max="7" width="10.140625" style="2" customWidth="1"/>
    <col min="9" max="9" width="9.140625" style="2"/>
  </cols>
  <sheetData>
    <row r="1" spans="1:9" s="8" customFormat="1" ht="12.75" x14ac:dyDescent="0.2">
      <c r="A1" s="4" t="s">
        <v>1</v>
      </c>
      <c r="B1" s="5">
        <v>1.2</v>
      </c>
      <c r="C1" s="6"/>
      <c r="D1" s="7"/>
      <c r="G1" s="9"/>
      <c r="I1" s="9"/>
    </row>
    <row r="2" spans="1:9" s="8" customFormat="1" ht="12.75" x14ac:dyDescent="0.2">
      <c r="A2" s="10" t="s">
        <v>0</v>
      </c>
      <c r="B2" s="11" t="s">
        <v>2</v>
      </c>
      <c r="C2" s="12" t="s">
        <v>3</v>
      </c>
      <c r="D2" s="7"/>
      <c r="G2" s="9"/>
      <c r="I2" s="9"/>
    </row>
    <row r="3" spans="1:9" s="8" customFormat="1" ht="12.75" x14ac:dyDescent="0.2">
      <c r="A3" s="13">
        <v>0</v>
      </c>
      <c r="B3" s="14">
        <f t="shared" ref="B3:B27" si="0">((($B$1)^3)/2)*A3^2*EXP(-($B$1*A3))</f>
        <v>0</v>
      </c>
      <c r="C3" s="15">
        <f>(1-0.5*(($B$1)^2*A3^2+2*$B$1*A3+2)*EXP(-$B$1*A3))</f>
        <v>0</v>
      </c>
      <c r="D3" s="7">
        <f>A3*B3</f>
        <v>0</v>
      </c>
      <c r="E3" s="13">
        <v>1.6</v>
      </c>
      <c r="F3" s="16">
        <f t="shared" ref="F3:F18" si="1">(($B$1)^3/2)*E3^2*EXP(-($B$1*E3))</f>
        <v>0.32427114311839378</v>
      </c>
      <c r="G3" s="9"/>
      <c r="H3" s="13">
        <v>2.2000000000000002</v>
      </c>
      <c r="I3" s="17">
        <f t="shared" ref="I3" si="2">(1-0.5*(($B$1)^2*H3^2+2*$B$1*H3+2)*EXP(-$B$1*H3))</f>
        <v>0.49156522666466063</v>
      </c>
    </row>
    <row r="4" spans="1:9" s="8" customFormat="1" ht="12.75" x14ac:dyDescent="0.2">
      <c r="A4" s="13">
        <v>0.3</v>
      </c>
      <c r="B4" s="14">
        <f t="shared" si="0"/>
        <v>5.425131111528337E-2</v>
      </c>
      <c r="C4" s="15">
        <f t="shared" ref="C4:C27" si="3">(1-0.5*(($B$1)^2*A4^2+2*$B$1*A4+2)*EXP(-$B$1*A4))</f>
        <v>5.9507706139950711E-3</v>
      </c>
      <c r="D4" s="7">
        <f t="shared" ref="D4:D27" si="4">A4*B4</f>
        <v>1.6275393334585012E-2</v>
      </c>
      <c r="E4" s="13">
        <v>1.61</v>
      </c>
      <c r="F4" s="16">
        <f t="shared" si="1"/>
        <v>0.32442069885815128</v>
      </c>
      <c r="G4" s="9"/>
      <c r="H4" s="13">
        <v>2.21</v>
      </c>
      <c r="I4" s="17">
        <f t="shared" ref="I4:I15" si="5">(1-0.5*(($B$1)^2*H4^2+2*$B$1*H4+2)*EXP(-$B$1*H4))</f>
        <v>0.49454502684376711</v>
      </c>
    </row>
    <row r="5" spans="1:9" s="8" customFormat="1" ht="12.75" x14ac:dyDescent="0.2">
      <c r="A5" s="13">
        <v>0.6</v>
      </c>
      <c r="B5" s="14">
        <f t="shared" si="0"/>
        <v>0.15139942169378959</v>
      </c>
      <c r="C5" s="15">
        <f t="shared" si="3"/>
        <v>3.6619935004024051E-2</v>
      </c>
      <c r="D5" s="7">
        <f t="shared" si="4"/>
        <v>9.0839653016273753E-2</v>
      </c>
      <c r="E5" s="13">
        <v>1.62</v>
      </c>
      <c r="F5" s="16">
        <f t="shared" si="1"/>
        <v>0.3245452810166698</v>
      </c>
      <c r="G5" s="9"/>
      <c r="H5" s="13">
        <v>2.2200000000000002</v>
      </c>
      <c r="I5" s="17">
        <f t="shared" si="5"/>
        <v>0.49751604901494495</v>
      </c>
    </row>
    <row r="6" spans="1:9" s="8" customFormat="1" ht="12.75" x14ac:dyDescent="0.2">
      <c r="A6" s="13">
        <v>0.9</v>
      </c>
      <c r="B6" s="14">
        <f t="shared" si="0"/>
        <v>0.23766253266735418</v>
      </c>
      <c r="C6" s="15">
        <f t="shared" si="3"/>
        <v>9.5589196102398133E-2</v>
      </c>
      <c r="D6" s="7">
        <f t="shared" si="4"/>
        <v>0.21389627940061876</v>
      </c>
      <c r="E6" s="13">
        <v>1.63</v>
      </c>
      <c r="F6" s="16">
        <f t="shared" si="1"/>
        <v>0.32464516907736612</v>
      </c>
      <c r="G6" s="18" t="s">
        <v>6</v>
      </c>
      <c r="H6" s="19">
        <v>2.23</v>
      </c>
      <c r="I6" s="20">
        <f t="shared" si="5"/>
        <v>0.50047819828196505</v>
      </c>
    </row>
    <row r="7" spans="1:9" s="8" customFormat="1" ht="12.75" x14ac:dyDescent="0.2">
      <c r="A7" s="13">
        <v>1.2</v>
      </c>
      <c r="B7" s="14">
        <f t="shared" si="0"/>
        <v>0.29477604024194859</v>
      </c>
      <c r="C7" s="15">
        <f t="shared" si="3"/>
        <v>0.1762495686139991</v>
      </c>
      <c r="D7" s="7">
        <f t="shared" si="4"/>
        <v>0.35373124829033831</v>
      </c>
      <c r="E7" s="13">
        <v>1.64</v>
      </c>
      <c r="F7" s="16">
        <f t="shared" si="1"/>
        <v>0.32472064292858061</v>
      </c>
      <c r="G7" s="9"/>
      <c r="H7" s="13">
        <v>2.2400000000000002</v>
      </c>
      <c r="I7" s="17">
        <f t="shared" si="5"/>
        <v>0.50343138183402758</v>
      </c>
    </row>
    <row r="8" spans="1:9" s="8" customFormat="1" ht="12.75" x14ac:dyDescent="0.2">
      <c r="A8" s="13">
        <v>1.5</v>
      </c>
      <c r="B8" s="14">
        <f t="shared" si="0"/>
        <v>0.32134103870276426</v>
      </c>
      <c r="C8" s="15">
        <f t="shared" si="3"/>
        <v>0.26937891406058745</v>
      </c>
      <c r="D8" s="7">
        <f t="shared" si="4"/>
        <v>0.48201155805414642</v>
      </c>
      <c r="E8" s="13">
        <v>1.65</v>
      </c>
      <c r="F8" s="16">
        <f t="shared" si="1"/>
        <v>0.32477198277217456</v>
      </c>
      <c r="G8" s="9"/>
      <c r="H8" s="13">
        <v>2.25</v>
      </c>
      <c r="I8" s="17">
        <f t="shared" si="5"/>
        <v>0.50637550892653782</v>
      </c>
    </row>
    <row r="9" spans="1:9" s="8" customFormat="1" ht="12.75" x14ac:dyDescent="0.2">
      <c r="A9" s="13">
        <v>1.8</v>
      </c>
      <c r="B9" s="14">
        <f t="shared" si="0"/>
        <v>0.32283653082911068</v>
      </c>
      <c r="C9" s="15">
        <f t="shared" si="3"/>
        <v>0.36654217516213017</v>
      </c>
      <c r="D9" s="7">
        <f t="shared" si="4"/>
        <v>0.58110575549239929</v>
      </c>
      <c r="E9" s="13">
        <v>1.66</v>
      </c>
      <c r="F9" s="16">
        <f t="shared" si="1"/>
        <v>0.32479946903475027</v>
      </c>
      <c r="G9" s="9"/>
      <c r="H9" s="13">
        <v>2.2599999999999998</v>
      </c>
      <c r="I9" s="17">
        <f t="shared" si="5"/>
        <v>0.50931049086184554</v>
      </c>
    </row>
    <row r="10" spans="1:9" s="8" customFormat="1" ht="12.75" x14ac:dyDescent="0.2">
      <c r="A10" s="13">
        <v>2.1</v>
      </c>
      <c r="B10" s="14">
        <f t="shared" si="0"/>
        <v>0.3065704120213385</v>
      </c>
      <c r="C10" s="15">
        <f t="shared" si="3"/>
        <v>0.46130684089053042</v>
      </c>
      <c r="D10" s="7">
        <f t="shared" si="4"/>
        <v>0.64379786524481086</v>
      </c>
      <c r="E10" s="19">
        <v>1.67</v>
      </c>
      <c r="F10" s="21">
        <f t="shared" si="1"/>
        <v>0.32480338228144023</v>
      </c>
      <c r="G10" s="18" t="s">
        <v>4</v>
      </c>
      <c r="H10" s="13">
        <v>2.27</v>
      </c>
      <c r="I10" s="17">
        <f t="shared" si="5"/>
        <v>0.51223624096994369</v>
      </c>
    </row>
    <row r="11" spans="1:9" s="8" customFormat="1" ht="12.75" x14ac:dyDescent="0.2">
      <c r="A11" s="13">
        <v>2.4</v>
      </c>
      <c r="B11" s="14">
        <f t="shared" si="0"/>
        <v>0.27936250611086327</v>
      </c>
      <c r="C11" s="15">
        <f t="shared" si="3"/>
        <v>0.54939503177784177</v>
      </c>
      <c r="D11" s="7">
        <f t="shared" si="4"/>
        <v>0.67047001466607181</v>
      </c>
      <c r="E11" s="13">
        <v>1.68</v>
      </c>
      <c r="F11" s="16">
        <f t="shared" si="1"/>
        <v>0.32478400313220995</v>
      </c>
      <c r="G11" s="9"/>
      <c r="H11" s="13">
        <v>2.2799999999999998</v>
      </c>
      <c r="I11" s="17">
        <f t="shared" si="5"/>
        <v>0.51515267458914327</v>
      </c>
    </row>
    <row r="12" spans="1:9" s="8" customFormat="1" ht="12.75" x14ac:dyDescent="0.2">
      <c r="A12" s="13">
        <v>2.7</v>
      </c>
      <c r="B12" s="14">
        <f t="shared" si="0"/>
        <v>0.24667614311467601</v>
      </c>
      <c r="C12" s="15">
        <f t="shared" si="3"/>
        <v>0.62838163218473153</v>
      </c>
      <c r="D12" s="7">
        <f t="shared" si="4"/>
        <v>0.66602558640962528</v>
      </c>
      <c r="E12" s="13">
        <v>1.69</v>
      </c>
      <c r="F12" s="16">
        <f t="shared" si="1"/>
        <v>0.32474161218061964</v>
      </c>
      <c r="G12" s="9"/>
      <c r="H12" s="13">
        <v>2.29</v>
      </c>
      <c r="I12" s="17">
        <f t="shared" si="5"/>
        <v>0.51805970904672094</v>
      </c>
    </row>
    <row r="13" spans="1:9" s="8" customFormat="1" ht="12.75" x14ac:dyDescent="0.2">
      <c r="A13" s="13">
        <v>3</v>
      </c>
      <c r="B13" s="14">
        <f t="shared" si="0"/>
        <v>0.21246926575014702</v>
      </c>
      <c r="C13" s="15">
        <f t="shared" si="3"/>
        <v>0.69725315528399845</v>
      </c>
      <c r="D13" s="7">
        <f t="shared" si="4"/>
        <v>0.63740779725044105</v>
      </c>
      <c r="E13" s="13">
        <v>1.7</v>
      </c>
      <c r="F13" s="16">
        <f t="shared" si="1"/>
        <v>0.32467648991499432</v>
      </c>
      <c r="G13" s="9"/>
      <c r="H13" s="13">
        <v>2.2999999999999998</v>
      </c>
      <c r="I13" s="17">
        <f t="shared" si="5"/>
        <v>0.52095726363955119</v>
      </c>
    </row>
    <row r="14" spans="1:9" s="8" customFormat="1" ht="12.75" x14ac:dyDescent="0.2">
      <c r="A14" s="13">
        <v>3.3</v>
      </c>
      <c r="B14" s="14">
        <f t="shared" si="0"/>
        <v>0.17936407984520225</v>
      </c>
      <c r="C14" s="15">
        <f t="shared" si="3"/>
        <v>0.75597688657593776</v>
      </c>
      <c r="D14" s="7">
        <f t="shared" si="4"/>
        <v>0.59190146348916739</v>
      </c>
      <c r="E14" s="13">
        <v>1.71</v>
      </c>
      <c r="F14" s="16">
        <f t="shared" si="1"/>
        <v>0.32458891664194994</v>
      </c>
      <c r="G14" s="9"/>
      <c r="H14" s="13">
        <v>2.31</v>
      </c>
      <c r="I14" s="17">
        <f t="shared" si="5"/>
        <v>0.52384525961472561</v>
      </c>
    </row>
    <row r="15" spans="1:9" s="8" customFormat="1" ht="12.75" x14ac:dyDescent="0.2">
      <c r="A15" s="13">
        <v>3.6</v>
      </c>
      <c r="B15" s="14">
        <f t="shared" si="0"/>
        <v>0.14892464797350155</v>
      </c>
      <c r="C15" s="15">
        <f t="shared" si="3"/>
        <v>0.80514074624294785</v>
      </c>
      <c r="D15" s="7">
        <f t="shared" si="4"/>
        <v>0.53612873270460559</v>
      </c>
      <c r="E15" s="13">
        <v>1.72</v>
      </c>
      <c r="F15" s="16">
        <f t="shared" si="1"/>
        <v>0.32447917241222446</v>
      </c>
      <c r="G15" s="9"/>
      <c r="H15" s="13">
        <v>2.3199999999999998</v>
      </c>
      <c r="I15" s="17">
        <f t="shared" si="5"/>
        <v>0.52672362015016472</v>
      </c>
    </row>
    <row r="16" spans="1:9" s="8" customFormat="1" ht="12.75" x14ac:dyDescent="0.2">
      <c r="A16" s="13">
        <v>3.9</v>
      </c>
      <c r="B16" s="14">
        <f t="shared" si="0"/>
        <v>0.12193960425602809</v>
      </c>
      <c r="C16" s="15">
        <f t="shared" si="3"/>
        <v>0.84567886424144878</v>
      </c>
      <c r="D16" s="7">
        <f t="shared" si="4"/>
        <v>0.47556445659850954</v>
      </c>
      <c r="E16" s="13">
        <v>1.73</v>
      </c>
      <c r="F16" s="16">
        <f t="shared" si="1"/>
        <v>0.32434753694876423</v>
      </c>
      <c r="G16" s="9"/>
      <c r="I16" s="9"/>
    </row>
    <row r="17" spans="1:9" s="8" customFormat="1" ht="12.75" x14ac:dyDescent="0.2">
      <c r="A17" s="13">
        <v>4.2</v>
      </c>
      <c r="B17" s="14">
        <f t="shared" si="0"/>
        <v>9.8666139169116096E-2</v>
      </c>
      <c r="C17" s="15">
        <f t="shared" si="3"/>
        <v>0.87867677751660189</v>
      </c>
      <c r="D17" s="7">
        <f t="shared" si="4"/>
        <v>0.41439778451028764</v>
      </c>
      <c r="E17" s="13">
        <v>1.74</v>
      </c>
      <c r="F17" s="16">
        <f t="shared" si="1"/>
        <v>0.32419428957701812</v>
      </c>
      <c r="G17" s="9"/>
      <c r="I17" s="9"/>
    </row>
    <row r="18" spans="1:9" s="8" customFormat="1" ht="12.75" x14ac:dyDescent="0.2">
      <c r="A18" s="13">
        <v>4.5</v>
      </c>
      <c r="B18" s="14">
        <f t="shared" si="0"/>
        <v>7.9022100171951271E-2</v>
      </c>
      <c r="C18" s="15">
        <f t="shared" si="3"/>
        <v>0.90524213182398616</v>
      </c>
      <c r="D18" s="7">
        <f t="shared" si="4"/>
        <v>0.35559945077378075</v>
      </c>
      <c r="E18" s="13">
        <v>1.75</v>
      </c>
      <c r="F18" s="16">
        <f t="shared" si="1"/>
        <v>0.32401970915739009</v>
      </c>
      <c r="G18" s="9"/>
      <c r="I18" s="9"/>
    </row>
    <row r="19" spans="1:9" s="8" customFormat="1" ht="12.75" x14ac:dyDescent="0.2">
      <c r="A19" s="13">
        <v>4.8</v>
      </c>
      <c r="B19" s="14">
        <f t="shared" si="0"/>
        <v>6.2727792101130178E-2</v>
      </c>
      <c r="C19" s="15">
        <f t="shared" si="3"/>
        <v>0.92642532551024048</v>
      </c>
      <c r="D19" s="7">
        <f t="shared" si="4"/>
        <v>0.30109340208542484</v>
      </c>
      <c r="G19" s="9"/>
      <c r="I19" s="9"/>
    </row>
    <row r="20" spans="1:9" s="8" customFormat="1" ht="12.75" x14ac:dyDescent="0.2">
      <c r="A20" s="13">
        <v>5.0999999999999996</v>
      </c>
      <c r="B20" s="14">
        <f t="shared" si="0"/>
        <v>4.9405109413308147E-2</v>
      </c>
      <c r="C20" s="15">
        <f t="shared" si="3"/>
        <v>0.94317606903204709</v>
      </c>
      <c r="D20" s="7">
        <f t="shared" si="4"/>
        <v>0.25196605800787153</v>
      </c>
      <c r="G20" s="9"/>
      <c r="I20" s="9"/>
    </row>
    <row r="21" spans="1:9" s="8" customFormat="1" ht="12.75" x14ac:dyDescent="0.2">
      <c r="A21" s="13">
        <v>5.4</v>
      </c>
      <c r="B21" s="14">
        <f t="shared" si="0"/>
        <v>3.8643194369463563E-2</v>
      </c>
      <c r="C21" s="15">
        <f t="shared" si="3"/>
        <v>0.95632443414410007</v>
      </c>
      <c r="D21" s="7">
        <f t="shared" si="4"/>
        <v>0.20867324959510325</v>
      </c>
      <c r="E21" s="22"/>
      <c r="F21" s="22"/>
      <c r="G21" s="23"/>
      <c r="H21" s="22"/>
      <c r="I21" s="23"/>
    </row>
    <row r="22" spans="1:9" s="8" customFormat="1" ht="12.75" x14ac:dyDescent="0.2">
      <c r="A22" s="13">
        <v>5.7</v>
      </c>
      <c r="B22" s="14">
        <f t="shared" si="0"/>
        <v>3.0039257768507206E-2</v>
      </c>
      <c r="C22" s="15">
        <f t="shared" si="3"/>
        <v>0.9665776745397362</v>
      </c>
      <c r="D22" s="7">
        <f t="shared" si="4"/>
        <v>0.17122376928049107</v>
      </c>
      <c r="E22" s="22"/>
      <c r="F22" s="22"/>
      <c r="G22" s="23"/>
      <c r="H22" s="22"/>
      <c r="I22" s="23"/>
    </row>
    <row r="23" spans="1:9" s="8" customFormat="1" ht="12.75" x14ac:dyDescent="0.2">
      <c r="A23" s="13">
        <v>6</v>
      </c>
      <c r="B23" s="14">
        <f t="shared" si="0"/>
        <v>2.3221804983748248E-2</v>
      </c>
      <c r="C23" s="15">
        <f t="shared" si="3"/>
        <v>0.97452649221818766</v>
      </c>
      <c r="D23" s="7">
        <f t="shared" si="4"/>
        <v>0.13933082990248949</v>
      </c>
      <c r="E23" s="22"/>
      <c r="F23" s="22"/>
      <c r="G23" s="23"/>
      <c r="H23" s="22"/>
      <c r="I23" s="23"/>
    </row>
    <row r="24" spans="1:9" s="8" customFormat="1" ht="12.75" x14ac:dyDescent="0.2">
      <c r="A24" s="13">
        <v>6.3</v>
      </c>
      <c r="B24" s="14">
        <f t="shared" si="0"/>
        <v>1.7861937203343871E-2</v>
      </c>
      <c r="C24" s="15">
        <f t="shared" si="3"/>
        <v>0.98065636024289105</v>
      </c>
      <c r="D24" s="7">
        <f t="shared" si="4"/>
        <v>0.11253020438106638</v>
      </c>
      <c r="G24" s="9"/>
      <c r="I24" s="9"/>
    </row>
    <row r="25" spans="1:9" s="8" customFormat="1" ht="12.75" x14ac:dyDescent="0.2">
      <c r="A25" s="13">
        <v>6.6</v>
      </c>
      <c r="B25" s="14">
        <f t="shared" si="0"/>
        <v>1.3676951815595391E-2</v>
      </c>
      <c r="C25" s="15">
        <f t="shared" si="3"/>
        <v>0.98536099140133471</v>
      </c>
      <c r="D25" s="7">
        <f t="shared" si="4"/>
        <v>9.0267881982929579E-2</v>
      </c>
      <c r="G25" s="9"/>
      <c r="I25" s="9"/>
    </row>
    <row r="26" spans="1:9" s="8" customFormat="1" ht="12.75" x14ac:dyDescent="0.2">
      <c r="A26" s="13">
        <v>6.9</v>
      </c>
      <c r="B26" s="14">
        <f t="shared" si="0"/>
        <v>1.0429262864916636E-2</v>
      </c>
      <c r="C26" s="15">
        <f t="shared" si="3"/>
        <v>0.98895612239624719</v>
      </c>
      <c r="D26" s="7">
        <f t="shared" si="4"/>
        <v>7.1961913767924796E-2</v>
      </c>
      <c r="G26" s="9"/>
      <c r="I26" s="9"/>
    </row>
    <row r="27" spans="1:9" s="8" customFormat="1" ht="13.5" thickBot="1" x14ac:dyDescent="0.25">
      <c r="A27" s="24">
        <v>7.2</v>
      </c>
      <c r="B27" s="30">
        <f t="shared" si="0"/>
        <v>7.9227218985880189E-3</v>
      </c>
      <c r="C27" s="25">
        <f t="shared" si="3"/>
        <v>0.99169254201355828</v>
      </c>
      <c r="D27" s="7">
        <f t="shared" si="4"/>
        <v>5.7043597669833739E-2</v>
      </c>
      <c r="G27" s="9"/>
      <c r="I27" s="9"/>
    </row>
    <row r="28" spans="1:9" s="8" customFormat="1" ht="13.5" thickBot="1" x14ac:dyDescent="0.25">
      <c r="B28" s="26"/>
      <c r="C28" s="26"/>
      <c r="D28" s="27">
        <f>SUM(D3:D27)</f>
        <v>8.1332439459087968</v>
      </c>
      <c r="E28" s="28" t="s">
        <v>5</v>
      </c>
      <c r="F28" s="28">
        <f>3/$B$1</f>
        <v>2.5</v>
      </c>
      <c r="G28" s="9"/>
      <c r="I28" s="9"/>
    </row>
    <row r="29" spans="1:9" s="8" customFormat="1" ht="12.75" x14ac:dyDescent="0.2">
      <c r="B29" s="26"/>
      <c r="C29" s="26"/>
      <c r="D29" s="29" t="s">
        <v>7</v>
      </c>
      <c r="G29" s="9"/>
      <c r="I29" s="9"/>
    </row>
    <row r="30" spans="1:9" s="8" customFormat="1" ht="12.75" x14ac:dyDescent="0.2">
      <c r="B30" s="26"/>
      <c r="C30" s="26"/>
      <c r="D30" s="7"/>
      <c r="G30" s="9"/>
      <c r="I30" s="9"/>
    </row>
    <row r="31" spans="1:9" s="8" customFormat="1" ht="12.75" x14ac:dyDescent="0.2">
      <c r="B31" s="26"/>
      <c r="C31" s="26"/>
      <c r="D31" s="7"/>
      <c r="G31" s="9"/>
      <c r="I31" s="9"/>
    </row>
    <row r="32" spans="1:9" s="8" customFormat="1" ht="12.75" x14ac:dyDescent="0.2">
      <c r="B32" s="26"/>
      <c r="C32" s="26"/>
      <c r="D32" s="7"/>
      <c r="G32" s="9"/>
      <c r="I32" s="9"/>
    </row>
    <row r="33" spans="2:9" s="8" customFormat="1" ht="12.75" x14ac:dyDescent="0.2">
      <c r="B33" s="26"/>
      <c r="C33" s="26"/>
      <c r="D33" s="7"/>
      <c r="G33" s="9"/>
      <c r="I33" s="9"/>
    </row>
    <row r="34" spans="2:9" s="8" customFormat="1" ht="12.75" x14ac:dyDescent="0.2">
      <c r="B34" s="26"/>
      <c r="C34" s="26"/>
      <c r="D34" s="7"/>
      <c r="G34" s="9"/>
      <c r="I34" s="9"/>
    </row>
    <row r="35" spans="2:9" s="8" customFormat="1" ht="12.75" x14ac:dyDescent="0.2">
      <c r="B35" s="26"/>
      <c r="C35" s="26"/>
      <c r="D35" s="7"/>
      <c r="G35" s="9"/>
      <c r="I35" s="9"/>
    </row>
    <row r="36" spans="2:9" s="8" customFormat="1" ht="12.75" x14ac:dyDescent="0.2">
      <c r="B36" s="26"/>
      <c r="C36" s="26"/>
      <c r="D36" s="7"/>
      <c r="G36" s="9"/>
      <c r="I36" s="9"/>
    </row>
    <row r="37" spans="2:9" s="8" customFormat="1" ht="12.75" x14ac:dyDescent="0.2">
      <c r="B37" s="26"/>
      <c r="C37" s="26"/>
      <c r="D37" s="7"/>
      <c r="G37" s="9"/>
      <c r="I37" s="9"/>
    </row>
    <row r="38" spans="2:9" s="8" customFormat="1" ht="12.75" x14ac:dyDescent="0.2">
      <c r="B38" s="26"/>
      <c r="C38" s="26"/>
      <c r="D38" s="7"/>
      <c r="G38" s="9"/>
      <c r="I38" s="9"/>
    </row>
    <row r="39" spans="2:9" s="8" customFormat="1" ht="12.75" x14ac:dyDescent="0.2">
      <c r="B39" s="26"/>
      <c r="C39" s="26"/>
      <c r="D39" s="7"/>
      <c r="G39" s="9"/>
      <c r="I39" s="9"/>
    </row>
    <row r="40" spans="2:9" s="8" customFormat="1" ht="12.75" x14ac:dyDescent="0.2">
      <c r="B40" s="26"/>
      <c r="C40" s="26"/>
      <c r="D40" s="7"/>
      <c r="G40" s="9"/>
      <c r="I40" s="9"/>
    </row>
    <row r="41" spans="2:9" s="8" customFormat="1" ht="12.75" x14ac:dyDescent="0.2">
      <c r="B41" s="26"/>
      <c r="C41" s="26"/>
      <c r="D41" s="7"/>
      <c r="G41" s="9"/>
      <c r="I41" s="9"/>
    </row>
    <row r="42" spans="2:9" s="8" customFormat="1" ht="12.75" x14ac:dyDescent="0.2">
      <c r="B42" s="26"/>
      <c r="C42" s="26"/>
      <c r="D42" s="7"/>
      <c r="G42" s="9"/>
      <c r="I42" s="9"/>
    </row>
    <row r="43" spans="2:9" s="8" customFormat="1" ht="12.75" x14ac:dyDescent="0.2">
      <c r="B43" s="26"/>
      <c r="C43" s="26"/>
      <c r="D43" s="7"/>
      <c r="G43" s="9"/>
      <c r="I43" s="9"/>
    </row>
    <row r="44" spans="2:9" s="8" customFormat="1" ht="12.75" x14ac:dyDescent="0.2">
      <c r="B44" s="26"/>
      <c r="C44" s="26"/>
      <c r="D44" s="7"/>
      <c r="G44" s="9"/>
      <c r="I44" s="9"/>
    </row>
    <row r="45" spans="2:9" s="8" customFormat="1" ht="12.75" x14ac:dyDescent="0.2">
      <c r="B45" s="26"/>
      <c r="C45" s="26"/>
      <c r="D45" s="7"/>
      <c r="G45" s="9"/>
      <c r="I45" s="9"/>
    </row>
    <row r="46" spans="2:9" s="8" customFormat="1" ht="12.75" x14ac:dyDescent="0.2">
      <c r="B46" s="26"/>
      <c r="C46" s="26"/>
      <c r="D46" s="7"/>
      <c r="G46" s="9"/>
      <c r="I46" s="9"/>
    </row>
    <row r="47" spans="2:9" s="8" customFormat="1" ht="12.75" x14ac:dyDescent="0.2">
      <c r="B47" s="26"/>
      <c r="C47" s="26"/>
      <c r="D47" s="7"/>
      <c r="G47" s="9"/>
      <c r="I47" s="9"/>
    </row>
    <row r="48" spans="2:9" s="8" customFormat="1" ht="12.75" x14ac:dyDescent="0.2">
      <c r="B48" s="26"/>
      <c r="C48" s="26"/>
      <c r="D48" s="7"/>
      <c r="G48" s="9"/>
      <c r="I48" s="9"/>
    </row>
    <row r="49" spans="2:9" s="8" customFormat="1" ht="12.75" x14ac:dyDescent="0.2">
      <c r="B49" s="26"/>
      <c r="C49" s="26"/>
      <c r="D49" s="7"/>
      <c r="G49" s="9"/>
      <c r="I49" s="9"/>
    </row>
    <row r="50" spans="2:9" s="8" customFormat="1" ht="12.75" x14ac:dyDescent="0.2">
      <c r="B50" s="26"/>
      <c r="C50" s="26"/>
      <c r="D50" s="7"/>
      <c r="G50" s="9"/>
      <c r="I50" s="9"/>
    </row>
    <row r="51" spans="2:9" s="8" customFormat="1" ht="12.75" x14ac:dyDescent="0.2">
      <c r="B51" s="26"/>
      <c r="C51" s="26"/>
      <c r="D51" s="7"/>
      <c r="G51" s="9"/>
      <c r="I51" s="9"/>
    </row>
    <row r="52" spans="2:9" s="8" customFormat="1" ht="12.75" x14ac:dyDescent="0.2">
      <c r="B52" s="26"/>
      <c r="C52" s="26"/>
      <c r="D52" s="7"/>
      <c r="G52" s="9"/>
      <c r="I52" s="9"/>
    </row>
    <row r="53" spans="2:9" s="8" customFormat="1" ht="12.75" x14ac:dyDescent="0.2">
      <c r="B53" s="26"/>
      <c r="C53" s="26"/>
      <c r="D53" s="7"/>
      <c r="G53" s="9"/>
      <c r="I53" s="9"/>
    </row>
    <row r="54" spans="2:9" s="8" customFormat="1" ht="12.75" x14ac:dyDescent="0.2">
      <c r="B54" s="26"/>
      <c r="C54" s="26"/>
      <c r="D54" s="7"/>
      <c r="G54" s="9"/>
      <c r="I54" s="9"/>
    </row>
    <row r="55" spans="2:9" s="8" customFormat="1" ht="12.75" x14ac:dyDescent="0.2">
      <c r="B55" s="26"/>
      <c r="C55" s="26"/>
      <c r="D55" s="7"/>
      <c r="G55" s="9"/>
      <c r="I55" s="9"/>
    </row>
    <row r="56" spans="2:9" s="8" customFormat="1" ht="12.75" x14ac:dyDescent="0.2">
      <c r="B56" s="26"/>
      <c r="C56" s="26"/>
      <c r="D56" s="7"/>
      <c r="G56" s="9"/>
      <c r="I56" s="9"/>
    </row>
    <row r="57" spans="2:9" s="8" customFormat="1" ht="12.75" x14ac:dyDescent="0.2">
      <c r="B57" s="26"/>
      <c r="C57" s="26"/>
      <c r="D57" s="7"/>
      <c r="G57" s="9"/>
      <c r="I57" s="9"/>
    </row>
    <row r="58" spans="2:9" s="8" customFormat="1" ht="12.75" x14ac:dyDescent="0.2">
      <c r="B58" s="26"/>
      <c r="C58" s="26"/>
      <c r="D58" s="7"/>
      <c r="G58" s="9"/>
      <c r="I58" s="9"/>
    </row>
    <row r="59" spans="2:9" s="8" customFormat="1" ht="12.75" x14ac:dyDescent="0.2">
      <c r="B59" s="26"/>
      <c r="C59" s="26"/>
      <c r="D59" s="7"/>
      <c r="G59" s="9"/>
      <c r="I59" s="9"/>
    </row>
    <row r="60" spans="2:9" s="8" customFormat="1" ht="12.75" x14ac:dyDescent="0.2">
      <c r="B60" s="26"/>
      <c r="C60" s="26"/>
      <c r="D60" s="7"/>
      <c r="G60" s="9"/>
      <c r="I60" s="9"/>
    </row>
  </sheetData>
  <pageMargins left="0.70866141732283472" right="0.70866141732283472" top="0.35433070866141736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Burgis</dc:creator>
  <cp:lastModifiedBy>Burgis</cp:lastModifiedBy>
  <cp:lastPrinted>2013-03-06T13:59:13Z</cp:lastPrinted>
  <dcterms:created xsi:type="dcterms:W3CDTF">2013-03-06T12:44:50Z</dcterms:created>
  <dcterms:modified xsi:type="dcterms:W3CDTF">2013-03-06T14:02:31Z</dcterms:modified>
</cp:coreProperties>
</file>